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41" i="2" l="1"/>
  <c r="D36" i="3" l="1"/>
  <c r="D15" i="2" l="1"/>
  <c r="D14" i="3" l="1"/>
  <c r="D42" i="3"/>
  <c r="C46" i="3" l="1"/>
  <c r="D46" i="2" l="1"/>
  <c r="C50" i="2" s="1"/>
</calcChain>
</file>

<file path=xl/sharedStrings.xml><?xml version="1.0" encoding="utf-8"?>
<sst xmlns="http://schemas.openxmlformats.org/spreadsheetml/2006/main" count="84" uniqueCount="42">
  <si>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</si>
  <si>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</si>
  <si>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</si>
  <si>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</si>
  <si>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</si>
  <si>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</si>
  <si>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</si>
  <si>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</si>
  <si>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</si>
  <si>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</si>
  <si>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</si>
  <si>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</si>
  <si>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</si>
  <si>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</si>
  <si>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</si>
  <si>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</si>
  <si>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</si>
  <si>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</si>
  <si>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</si>
  <si>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</si>
  <si>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</si>
  <si>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</si>
  <si>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</si>
  <si>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</si>
  <si>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</si>
  <si>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</si>
  <si>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</si>
  <si>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</si>
  <si>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</si>
  <si>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</si>
  <si>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</si>
  <si>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Приложение № ___</t>
  </si>
  <si>
    <t>Центр здоровья</t>
  </si>
  <si>
    <t>Углубленная диспансеризация</t>
  </si>
  <si>
    <t>от "____" октября 2022 г. № ____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</si>
  <si>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01.10.2022)</t>
  </si>
  <si>
    <t>942 (услуг)</t>
  </si>
  <si>
    <t xml:space="preserve"> 4 286/ 23 792 (УЕТ)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</si>
  <si>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</si>
  <si>
    <t>Неотложная мед.помощь в ФАПах</t>
  </si>
  <si>
    <t>179 / 993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</si>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</sst>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0" fontId="11" fillId="0" borderId="0" xfId="0" applyFont="1" applyFill="1"/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167" fontId="6" fillId="0" borderId="1" xfId="5" applyNumberFormat="1" applyFont="1" applyBorder="1" applyAlignment="1">
      <alignment horizontal="center" wrapText="1"/>
    </xf>
    <xf numFmtId="166" fontId="6" fillId="0" borderId="1" xfId="5" applyNumberFormat="1" applyFont="1" applyBorder="1" applyAlignment="1">
      <alignment wrapText="1"/>
    </xf>
    <xf numFmtId="166" fontId="6" fillId="0" borderId="4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28515625" style="10" customWidth="1"/>
    <col min="2" max="2" width="42.855468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51"/>
      <c r="D1" s="52" t="s">
        <v>31</v>
      </c>
      <c r="E1" s="52"/>
    </row>
    <row r="2" spans="1:13" x14ac:dyDescent="0.25">
      <c r="C2" s="52" t="s">
        <v>8</v>
      </c>
      <c r="D2" s="52"/>
      <c r="E2" s="52"/>
    </row>
    <row r="3" spans="1:13" x14ac:dyDescent="0.25">
      <c r="C3" s="52" t="s">
        <v>34</v>
      </c>
      <c r="D3" s="52"/>
      <c r="E3" s="52"/>
    </row>
    <row r="4" spans="1:13" x14ac:dyDescent="0.25">
      <c r="C4" s="23"/>
      <c r="D4" s="23"/>
      <c r="E4" s="23"/>
    </row>
    <row r="5" spans="1:13" ht="56.25" customHeight="1" x14ac:dyDescent="0.25">
      <c r="A5" s="40" t="s">
        <v>35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9556</v>
      </c>
      <c r="D10" s="15">
        <v>498059212</v>
      </c>
    </row>
    <row r="11" spans="1:13" ht="15.75" x14ac:dyDescent="0.25">
      <c r="B11" s="19" t="s">
        <v>15</v>
      </c>
      <c r="C11" s="21">
        <v>74</v>
      </c>
      <c r="D11" s="15">
        <v>2498761</v>
      </c>
    </row>
    <row r="12" spans="1:13" ht="15.75" x14ac:dyDescent="0.25">
      <c r="B12" s="4" t="s">
        <v>6</v>
      </c>
      <c r="C12" s="15" t="s">
        <v>36</v>
      </c>
      <c r="D12" s="15">
        <v>7049951</v>
      </c>
    </row>
    <row r="13" spans="1:13" ht="15.75" x14ac:dyDescent="0.25">
      <c r="B13" s="24" t="s">
        <v>12</v>
      </c>
      <c r="C13" s="26">
        <v>0</v>
      </c>
      <c r="D13" s="15">
        <v>0</v>
      </c>
    </row>
    <row r="14" spans="1:13" ht="31.5" x14ac:dyDescent="0.25">
      <c r="B14" s="24" t="s">
        <v>13</v>
      </c>
      <c r="C14" s="26">
        <v>0</v>
      </c>
      <c r="D14" s="15">
        <v>0</v>
      </c>
    </row>
    <row r="15" spans="1:13" ht="15.75" x14ac:dyDescent="0.25">
      <c r="B15" s="2" t="s">
        <v>2</v>
      </c>
      <c r="C15" s="11"/>
      <c r="D15" s="12">
        <f>SUM(D10:D14)-D11</f>
        <v>505109163</v>
      </c>
      <c r="F15" s="31"/>
      <c r="G15" s="32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128826</v>
      </c>
      <c r="D20" s="15">
        <v>84049771</v>
      </c>
      <c r="F20" s="31"/>
      <c r="G20" s="32"/>
    </row>
    <row r="21" spans="2:7" ht="15.75" x14ac:dyDescent="0.25">
      <c r="B21" s="4" t="s">
        <v>18</v>
      </c>
      <c r="C21" s="21">
        <v>33240</v>
      </c>
      <c r="D21" s="17">
        <v>46930087</v>
      </c>
    </row>
    <row r="22" spans="2:7" ht="64.5" customHeight="1" x14ac:dyDescent="0.25">
      <c r="B22" s="19" t="s">
        <v>41</v>
      </c>
      <c r="C22" s="21">
        <v>485</v>
      </c>
      <c r="D22" s="39">
        <v>2405389</v>
      </c>
    </row>
    <row r="23" spans="2:7" ht="31.5" x14ac:dyDescent="0.25">
      <c r="B23" s="19" t="s">
        <v>20</v>
      </c>
      <c r="C23" s="21">
        <v>113</v>
      </c>
      <c r="D23" s="47">
        <v>3258740</v>
      </c>
    </row>
    <row r="24" spans="2:7" ht="31.5" x14ac:dyDescent="0.25">
      <c r="B24" s="19" t="s">
        <v>19</v>
      </c>
      <c r="C24" s="21">
        <v>60</v>
      </c>
      <c r="D24" s="48"/>
    </row>
    <row r="25" spans="2:7" ht="15.75" x14ac:dyDescent="0.25">
      <c r="B25" s="19" t="s">
        <v>30</v>
      </c>
      <c r="C25" s="21">
        <v>128</v>
      </c>
      <c r="D25" s="49"/>
    </row>
    <row r="26" spans="2:7" ht="15.75" x14ac:dyDescent="0.25">
      <c r="B26" s="19" t="s">
        <v>10</v>
      </c>
      <c r="C26" s="21">
        <v>428</v>
      </c>
      <c r="D26" s="27">
        <v>55120375</v>
      </c>
    </row>
    <row r="27" spans="2:7" ht="15.75" x14ac:dyDescent="0.25">
      <c r="B27" s="19" t="s">
        <v>33</v>
      </c>
      <c r="C27" s="21">
        <v>393</v>
      </c>
      <c r="D27" s="27">
        <v>598540</v>
      </c>
    </row>
    <row r="28" spans="2:7" ht="15.75" x14ac:dyDescent="0.25">
      <c r="B28" s="4" t="s">
        <v>11</v>
      </c>
      <c r="C28" s="21">
        <v>48</v>
      </c>
      <c r="D28" s="17">
        <v>7424098</v>
      </c>
    </row>
    <row r="29" spans="2:7" ht="15.75" x14ac:dyDescent="0.25">
      <c r="B29" s="4" t="s">
        <v>7</v>
      </c>
      <c r="C29" s="25">
        <v>13067</v>
      </c>
      <c r="D29" s="17">
        <v>15772717</v>
      </c>
    </row>
    <row r="30" spans="2:7" ht="31.5" x14ac:dyDescent="0.25">
      <c r="B30" s="29" t="s">
        <v>24</v>
      </c>
      <c r="C30" s="14" t="s">
        <v>37</v>
      </c>
      <c r="D30" s="17">
        <v>6619292</v>
      </c>
      <c r="F30" s="31"/>
      <c r="G30" s="32"/>
    </row>
    <row r="31" spans="2:7" ht="31.5" x14ac:dyDescent="0.25">
      <c r="B31" s="19" t="s">
        <v>25</v>
      </c>
      <c r="C31" s="25">
        <v>3300</v>
      </c>
      <c r="D31" s="17">
        <v>416362</v>
      </c>
      <c r="F31" s="31"/>
      <c r="G31" s="32"/>
    </row>
    <row r="32" spans="2:7" ht="15.75" x14ac:dyDescent="0.25">
      <c r="B32" s="19" t="s">
        <v>26</v>
      </c>
      <c r="C32" s="25">
        <v>25196</v>
      </c>
      <c r="D32" s="17">
        <v>2173196</v>
      </c>
      <c r="F32" s="31"/>
      <c r="G32" s="32"/>
    </row>
    <row r="33" spans="2:7" ht="15.75" x14ac:dyDescent="0.25">
      <c r="B33" s="19" t="s">
        <v>14</v>
      </c>
      <c r="C33" s="25">
        <v>6800</v>
      </c>
      <c r="D33" s="17">
        <v>616156</v>
      </c>
      <c r="F33" s="31"/>
      <c r="G33" s="32"/>
    </row>
    <row r="34" spans="2:7" ht="15.75" x14ac:dyDescent="0.25">
      <c r="B34" s="19" t="s">
        <v>21</v>
      </c>
      <c r="C34" s="25">
        <v>111</v>
      </c>
      <c r="D34" s="20">
        <v>146471</v>
      </c>
      <c r="F34" s="31"/>
      <c r="G34" s="32"/>
    </row>
    <row r="35" spans="2:7" ht="15.75" x14ac:dyDescent="0.25">
      <c r="B35" s="19" t="s">
        <v>28</v>
      </c>
      <c r="C35" s="25">
        <v>20</v>
      </c>
      <c r="D35" s="20">
        <v>22675</v>
      </c>
      <c r="F35" s="31"/>
      <c r="G35" s="32"/>
    </row>
    <row r="36" spans="2:7" ht="15.75" x14ac:dyDescent="0.25">
      <c r="B36" s="4" t="s">
        <v>6</v>
      </c>
      <c r="C36" s="25">
        <v>443</v>
      </c>
      <c r="D36" s="17">
        <v>3320681</v>
      </c>
      <c r="F36" s="31"/>
      <c r="G36" s="32"/>
    </row>
    <row r="37" spans="2:7" ht="15.75" x14ac:dyDescent="0.25">
      <c r="B37" s="19" t="s">
        <v>27</v>
      </c>
      <c r="C37" s="25">
        <v>0</v>
      </c>
      <c r="D37" s="20">
        <v>0</v>
      </c>
      <c r="F37" s="31"/>
      <c r="G37" s="32"/>
    </row>
    <row r="38" spans="2:7" ht="30" x14ac:dyDescent="0.25">
      <c r="B38" s="28" t="s">
        <v>22</v>
      </c>
      <c r="C38" s="25">
        <v>330</v>
      </c>
      <c r="D38" s="20">
        <v>310548</v>
      </c>
      <c r="F38" s="31"/>
      <c r="G38" s="32"/>
    </row>
    <row r="39" spans="2:7" ht="15.75" x14ac:dyDescent="0.25">
      <c r="B39" s="28" t="s">
        <v>29</v>
      </c>
      <c r="C39" s="25">
        <v>0</v>
      </c>
      <c r="D39" s="20">
        <v>0</v>
      </c>
      <c r="F39" s="31"/>
      <c r="G39" s="32"/>
    </row>
    <row r="40" spans="2:7" ht="31.5" x14ac:dyDescent="0.25">
      <c r="B40" s="19" t="s">
        <v>23</v>
      </c>
      <c r="C40" s="25">
        <v>0</v>
      </c>
      <c r="D40" s="20">
        <v>0</v>
      </c>
      <c r="F40" s="31"/>
      <c r="G40" s="32"/>
    </row>
    <row r="41" spans="2:7" ht="15.75" x14ac:dyDescent="0.25">
      <c r="B41" s="2" t="s">
        <v>2</v>
      </c>
      <c r="C41" s="11"/>
      <c r="D41" s="18">
        <f>SUM(D20:D40)</f>
        <v>229185098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2122</v>
      </c>
      <c r="D45" s="16">
        <v>38937425</v>
      </c>
    </row>
    <row r="46" spans="2:7" ht="15.75" x14ac:dyDescent="0.25">
      <c r="B46" s="2" t="s">
        <v>2</v>
      </c>
      <c r="C46" s="11"/>
      <c r="D46" s="12">
        <f>SUM(D45)</f>
        <v>38937425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41" t="s">
        <v>3</v>
      </c>
      <c r="C49" s="43" t="s">
        <v>1</v>
      </c>
      <c r="D49" s="44"/>
    </row>
    <row r="50" spans="2:5" ht="16.5" thickBot="1" x14ac:dyDescent="0.3">
      <c r="B50" s="42"/>
      <c r="C50" s="45">
        <f>D15+D41+D46</f>
        <v>773231686</v>
      </c>
      <c r="D50" s="46"/>
      <c r="E50" s="30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3:D25"/>
  </mergeCells>
  <pageMargins left="0.7" right="0.7" top="0.75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16" workbookViewId="0">
      <selection activeCell="A21" sqref="A21:XFD21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3"/>
      <c r="D1" s="50"/>
      <c r="E1" s="50"/>
    </row>
    <row r="2" spans="1:5" x14ac:dyDescent="0.25">
      <c r="A2" s="10"/>
      <c r="B2" s="10"/>
      <c r="C2" s="50"/>
      <c r="D2" s="50"/>
      <c r="E2" s="50"/>
    </row>
    <row r="3" spans="1:5" x14ac:dyDescent="0.25">
      <c r="A3" s="10"/>
      <c r="B3" s="10"/>
      <c r="C3" s="50"/>
      <c r="D3" s="50"/>
      <c r="E3" s="50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0" t="s">
        <v>38</v>
      </c>
      <c r="B5" s="40"/>
      <c r="C5" s="40"/>
      <c r="D5" s="40"/>
      <c r="E5" s="40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21">
        <v>458</v>
      </c>
      <c r="D10" s="15">
        <v>19013775</v>
      </c>
      <c r="E10" s="10"/>
    </row>
    <row r="11" spans="1:5" ht="31.5" x14ac:dyDescent="0.25">
      <c r="A11" s="10"/>
      <c r="B11" s="19" t="s">
        <v>15</v>
      </c>
      <c r="C11" s="21">
        <v>3</v>
      </c>
      <c r="D11" s="15">
        <v>131818</v>
      </c>
      <c r="E11" s="10"/>
    </row>
    <row r="12" spans="1:5" ht="15.75" x14ac:dyDescent="0.25">
      <c r="A12" s="10"/>
      <c r="B12" s="4" t="s">
        <v>6</v>
      </c>
      <c r="C12" s="21">
        <v>16</v>
      </c>
      <c r="D12" s="15">
        <v>120048</v>
      </c>
      <c r="E12" s="10"/>
    </row>
    <row r="13" spans="1:5" ht="31.5" x14ac:dyDescent="0.25">
      <c r="A13" s="10"/>
      <c r="B13" s="24" t="s">
        <v>13</v>
      </c>
      <c r="C13" s="21">
        <v>0</v>
      </c>
      <c r="D13" s="15">
        <v>0</v>
      </c>
      <c r="E13" s="10"/>
    </row>
    <row r="14" spans="1:5" ht="15.75" x14ac:dyDescent="0.25">
      <c r="A14" s="10"/>
      <c r="B14" s="2" t="s">
        <v>2</v>
      </c>
      <c r="C14" s="11"/>
      <c r="D14" s="12">
        <f>D10+D12+D13</f>
        <v>19133823</v>
      </c>
      <c r="E14" s="10"/>
    </row>
    <row r="15" spans="1:5" x14ac:dyDescent="0.25">
      <c r="A15" s="10"/>
      <c r="B15" s="10"/>
      <c r="C15" s="10"/>
      <c r="D15" s="10"/>
      <c r="E15" s="10"/>
    </row>
    <row r="16" spans="1:5" x14ac:dyDescent="0.25">
      <c r="A16" s="10"/>
      <c r="B16" s="10"/>
      <c r="C16" s="10"/>
      <c r="D16" s="10"/>
      <c r="E16" s="10"/>
    </row>
    <row r="17" spans="1:5" ht="28.5" x14ac:dyDescent="0.25">
      <c r="A17" s="10"/>
      <c r="B17" s="6" t="s">
        <v>0</v>
      </c>
      <c r="C17" s="6" t="s">
        <v>16</v>
      </c>
      <c r="D17" s="7" t="s">
        <v>1</v>
      </c>
      <c r="E17" s="10"/>
    </row>
    <row r="18" spans="1:5" ht="15.75" x14ac:dyDescent="0.25">
      <c r="A18" s="10"/>
      <c r="B18" s="5">
        <v>1</v>
      </c>
      <c r="C18" s="5">
        <v>2</v>
      </c>
      <c r="D18" s="5">
        <v>3</v>
      </c>
      <c r="E18" s="10"/>
    </row>
    <row r="19" spans="1:5" ht="15.75" x14ac:dyDescent="0.25">
      <c r="A19" s="10"/>
      <c r="B19" s="4" t="s">
        <v>17</v>
      </c>
      <c r="C19" s="34">
        <v>3840</v>
      </c>
      <c r="D19" s="15">
        <v>1709700</v>
      </c>
      <c r="E19" s="10"/>
    </row>
    <row r="20" spans="1:5" ht="15.75" x14ac:dyDescent="0.25">
      <c r="A20" s="10"/>
      <c r="B20" s="4" t="s">
        <v>18</v>
      </c>
      <c r="C20" s="34">
        <v>949</v>
      </c>
      <c r="D20" s="15">
        <v>1133152</v>
      </c>
      <c r="E20" s="10"/>
    </row>
    <row r="21" spans="1:5" ht="15.75" x14ac:dyDescent="0.25">
      <c r="A21" s="10"/>
      <c r="B21" s="4"/>
      <c r="C21" s="34"/>
      <c r="D21" s="15"/>
      <c r="E21" s="10"/>
    </row>
    <row r="22" spans="1:5" ht="15.75" x14ac:dyDescent="0.25">
      <c r="A22" s="10"/>
      <c r="B22" s="4" t="s">
        <v>7</v>
      </c>
      <c r="C22" s="34">
        <v>685</v>
      </c>
      <c r="D22" s="15">
        <v>829827</v>
      </c>
      <c r="E22" s="10"/>
    </row>
    <row r="23" spans="1:5" ht="31.5" x14ac:dyDescent="0.25">
      <c r="A23" s="10"/>
      <c r="B23" s="19" t="s">
        <v>20</v>
      </c>
      <c r="C23" s="21">
        <v>2</v>
      </c>
      <c r="D23" s="47">
        <v>2750</v>
      </c>
      <c r="E23" s="10"/>
    </row>
    <row r="24" spans="1:5" ht="31.5" x14ac:dyDescent="0.25">
      <c r="A24" s="10"/>
      <c r="B24" s="19" t="s">
        <v>19</v>
      </c>
      <c r="C24" s="21">
        <v>2</v>
      </c>
      <c r="D24" s="48"/>
      <c r="E24" s="10"/>
    </row>
    <row r="25" spans="1:5" ht="15.75" x14ac:dyDescent="0.25">
      <c r="A25" s="10"/>
      <c r="B25" s="4" t="s">
        <v>39</v>
      </c>
      <c r="C25" s="21">
        <v>2</v>
      </c>
      <c r="D25" s="49"/>
      <c r="E25" s="10"/>
    </row>
    <row r="26" spans="1:5" ht="15.75" x14ac:dyDescent="0.25">
      <c r="A26" s="10"/>
      <c r="B26" s="4" t="s">
        <v>10</v>
      </c>
      <c r="C26" s="21">
        <v>1</v>
      </c>
      <c r="D26" s="38">
        <v>3261</v>
      </c>
      <c r="E26" s="10"/>
    </row>
    <row r="27" spans="1:5" ht="15.75" x14ac:dyDescent="0.25">
      <c r="A27" s="10"/>
      <c r="B27" s="4" t="s">
        <v>33</v>
      </c>
      <c r="C27" s="21">
        <v>2</v>
      </c>
      <c r="D27" s="38">
        <v>2502</v>
      </c>
      <c r="E27" s="10"/>
    </row>
    <row r="28" spans="1:5" ht="31.5" x14ac:dyDescent="0.25">
      <c r="A28" s="10"/>
      <c r="B28" s="29" t="s">
        <v>24</v>
      </c>
      <c r="C28" s="14" t="s">
        <v>40</v>
      </c>
      <c r="D28" s="35">
        <v>276179</v>
      </c>
      <c r="E28" s="10"/>
    </row>
    <row r="29" spans="1:5" ht="15.75" x14ac:dyDescent="0.25">
      <c r="A29" s="10"/>
      <c r="B29" s="19" t="s">
        <v>32</v>
      </c>
      <c r="C29" s="36">
        <v>0</v>
      </c>
      <c r="D29" s="37">
        <v>0</v>
      </c>
      <c r="E29" s="10"/>
    </row>
    <row r="30" spans="1:5" ht="31.5" x14ac:dyDescent="0.25">
      <c r="A30" s="10"/>
      <c r="B30" s="19" t="s">
        <v>25</v>
      </c>
      <c r="C30" s="36">
        <v>115</v>
      </c>
      <c r="D30" s="37">
        <v>14510</v>
      </c>
      <c r="E30" s="10"/>
    </row>
    <row r="31" spans="1:5" ht="15.75" x14ac:dyDescent="0.25">
      <c r="A31" s="10"/>
      <c r="B31" s="19" t="s">
        <v>26</v>
      </c>
      <c r="C31" s="36">
        <v>373</v>
      </c>
      <c r="D31" s="37">
        <v>35726</v>
      </c>
      <c r="E31" s="10"/>
    </row>
    <row r="32" spans="1:5" ht="15.75" x14ac:dyDescent="0.25">
      <c r="A32" s="10"/>
      <c r="B32" s="19" t="s">
        <v>14</v>
      </c>
      <c r="C32" s="36">
        <v>23</v>
      </c>
      <c r="D32" s="37">
        <v>2016</v>
      </c>
      <c r="E32" s="10"/>
    </row>
    <row r="33" spans="1:5" ht="15" customHeight="1" x14ac:dyDescent="0.25">
      <c r="A33" s="10"/>
      <c r="B33" s="19" t="s">
        <v>21</v>
      </c>
      <c r="C33" s="36">
        <v>2</v>
      </c>
      <c r="D33" s="37">
        <v>1307</v>
      </c>
      <c r="E33" s="10"/>
    </row>
    <row r="34" spans="1:5" ht="31.5" x14ac:dyDescent="0.25">
      <c r="A34" s="10"/>
      <c r="B34" s="19" t="s">
        <v>22</v>
      </c>
      <c r="C34" s="36">
        <v>12</v>
      </c>
      <c r="D34" s="37">
        <v>11125</v>
      </c>
      <c r="E34" s="10"/>
    </row>
    <row r="35" spans="1:5" ht="15.75" x14ac:dyDescent="0.25">
      <c r="A35" s="10"/>
      <c r="B35" s="4" t="s">
        <v>6</v>
      </c>
      <c r="C35" s="36">
        <v>0</v>
      </c>
      <c r="D35" s="37">
        <v>0</v>
      </c>
      <c r="E35" s="10"/>
    </row>
    <row r="36" spans="1:5" ht="15.75" x14ac:dyDescent="0.25">
      <c r="A36" s="10"/>
      <c r="B36" s="2" t="s">
        <v>2</v>
      </c>
      <c r="C36" s="11"/>
      <c r="D36" s="18">
        <f>SUM(D19:D35)</f>
        <v>4022055</v>
      </c>
      <c r="E36" s="10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10"/>
      <c r="B38" s="10"/>
      <c r="C38" s="10"/>
      <c r="D38" s="10"/>
      <c r="E38" s="10"/>
    </row>
    <row r="39" spans="1:5" ht="15.75" x14ac:dyDescent="0.25">
      <c r="A39" s="10"/>
      <c r="B39" s="5" t="s">
        <v>4</v>
      </c>
      <c r="C39" s="6" t="s">
        <v>9</v>
      </c>
      <c r="D39" s="7" t="s">
        <v>1</v>
      </c>
      <c r="E39" s="10"/>
    </row>
    <row r="40" spans="1:5" ht="15.75" x14ac:dyDescent="0.25">
      <c r="A40" s="10"/>
      <c r="B40" s="8">
        <v>1</v>
      </c>
      <c r="C40" s="8">
        <v>2</v>
      </c>
      <c r="D40" s="8">
        <v>3</v>
      </c>
      <c r="E40" s="10"/>
    </row>
    <row r="41" spans="1:5" ht="15.75" x14ac:dyDescent="0.25">
      <c r="A41" s="10"/>
      <c r="B41" s="13" t="s">
        <v>4</v>
      </c>
      <c r="C41" s="22">
        <v>73</v>
      </c>
      <c r="D41" s="16">
        <v>1322465</v>
      </c>
      <c r="E41" s="10"/>
    </row>
    <row r="42" spans="1:5" ht="15.75" x14ac:dyDescent="0.25">
      <c r="A42" s="10"/>
      <c r="B42" s="2" t="s">
        <v>2</v>
      </c>
      <c r="C42" s="11"/>
      <c r="D42" s="12">
        <f>SUM(D41)</f>
        <v>1322465</v>
      </c>
      <c r="E42" s="10"/>
    </row>
    <row r="43" spans="1:5" x14ac:dyDescent="0.25">
      <c r="A43" s="10"/>
      <c r="B43" s="10"/>
      <c r="C43" s="10"/>
      <c r="D43" s="10"/>
      <c r="E43" s="10"/>
    </row>
    <row r="44" spans="1:5" ht="15.75" thickBot="1" x14ac:dyDescent="0.3">
      <c r="A44" s="10"/>
      <c r="B44" s="10"/>
      <c r="C44" s="10"/>
      <c r="D44" s="10"/>
      <c r="E44" s="10"/>
    </row>
    <row r="45" spans="1:5" x14ac:dyDescent="0.25">
      <c r="A45" s="10"/>
      <c r="B45" s="41" t="s">
        <v>3</v>
      </c>
      <c r="C45" s="43" t="s">
        <v>1</v>
      </c>
      <c r="D45" s="44"/>
      <c r="E45" s="9"/>
    </row>
    <row r="46" spans="1:5" ht="16.5" thickBot="1" x14ac:dyDescent="0.3">
      <c r="A46" s="10"/>
      <c r="B46" s="42"/>
      <c r="C46" s="45">
        <f>D14+D36+D42</f>
        <v>24478343</v>
      </c>
      <c r="D46" s="46"/>
      <c r="E46" s="9"/>
    </row>
  </sheetData>
  <mergeCells count="8">
    <mergeCell ref="D1:E1"/>
    <mergeCell ref="C2:E2"/>
    <mergeCell ref="C3:E3"/>
    <mergeCell ref="A5:E5"/>
    <mergeCell ref="B45:B46"/>
    <mergeCell ref="C45:D45"/>
    <mergeCell ref="C46:D46"/>
    <mergeCell ref="D23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2022-10-26T05:20:14Z</cp:lastPrinted>
  <dcterms:created xsi:type="dcterms:W3CDTF">2013-02-07T03:36:37Z</dcterms:created>
  <dcterms:modified xsi:type="dcterms:W3CDTF">2022-10-26T05:20:53Z</dcterms:modified>
</cp:coreProperties>
</file>